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ompartida\CUENTA PUBLICA ANUAL 2021\"/>
    </mc:Choice>
  </mc:AlternateContent>
  <xr:revisionPtr revIDLastSave="0" documentId="13_ncr:1_{73D94DD3-CD2C-4280-B525-745BE4AFFE87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G8" i="1"/>
  <c r="F8" i="1"/>
  <c r="D8" i="1"/>
  <c r="C8" i="1"/>
  <c r="H24" i="1" l="1"/>
  <c r="E18" i="1"/>
  <c r="G26" i="1"/>
  <c r="F26" i="1"/>
  <c r="H8" i="1"/>
  <c r="E8" i="1"/>
  <c r="C26" i="1"/>
  <c r="D26" i="1"/>
  <c r="E26" i="1" l="1"/>
  <c r="H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<sst xmlns="http://schemas.openxmlformats.org/spreadsheetml/2006/main" count="40" uniqueCount="36">
  <si>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</si>
  <si>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</si>
  <si>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</si>
  <si>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</si>
  <si>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</si>
  <si>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</si>
  <si>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</si>
  <si>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</si>
  <si>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</si>
  <si>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</si>
  <si>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</si>
  <si>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</si>
  <si>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</si>
  <si>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</si>
  <si>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</si>
  <si>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</si>
  <si>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</si>
  <si>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</si>
  <si>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</si>
  <si>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</si>
  <si>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</si>
  <si>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</si>
  <si>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</si>
  <si>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</si>
  <si>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</si>
  <si>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</si>
  <si>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</si>
  <si>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</si>
  <si>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</si>
  <si>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POTABLE Y ALCANTARILLADO DE ANÁHUAC</t>
  </si>
  <si>
    <t>Del 01 de Enero al 31 ded Diciembre de 2021</t>
  </si>
  <si>
    <t>JORGE ARTURO PRIETO ACOSTA</t>
  </si>
  <si>
    <t xml:space="preserve">                                                       TEODORO DOUR MIRAMONTES</t>
  </si>
  <si>
    <t xml:space="preserve">                                                           DIRECTOR EJECUTIVO</t>
  </si>
  <si>
    <t xml:space="preserve">          DIRECTOR FINANCIERO</t>
  </si>
  <si>
    <t>Bajo protesta de decir la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</si>
</sst>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L56"/>
  <sheetViews>
    <sheetView tabSelected="1" workbookViewId="0">
      <selection activeCell="B28" sqref="B28:L2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1.42578125" style="1" customWidth="1"/>
    <col min="9" max="9" width="0.7109375" style="1" customWidth="1"/>
    <col min="10" max="12" width="11.42578125" style="1" hidden="1" customWidth="1"/>
    <col min="13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8317283</v>
      </c>
      <c r="D8" s="18">
        <f>SUM(D9:D16)</f>
        <v>0</v>
      </c>
      <c r="E8" s="21">
        <f t="shared" ref="E8:E16" si="0">C8+D8</f>
        <v>8317283</v>
      </c>
      <c r="F8" s="18">
        <f>SUM(F9:F16)</f>
        <v>7813323</v>
      </c>
      <c r="G8" s="21">
        <f>SUM(G9:G16)</f>
        <v>7813323</v>
      </c>
      <c r="H8" s="5">
        <f t="shared" ref="H8:H16" si="1">G8-C8</f>
        <v>-503960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8280691</v>
      </c>
      <c r="D12" s="19">
        <v>0</v>
      </c>
      <c r="E12" s="23">
        <f t="shared" si="0"/>
        <v>8280691</v>
      </c>
      <c r="F12" s="19">
        <v>7688550</v>
      </c>
      <c r="G12" s="22">
        <v>7688550</v>
      </c>
      <c r="H12" s="7">
        <f t="shared" si="1"/>
        <v>-592141</v>
      </c>
    </row>
    <row r="13" spans="2:8" x14ac:dyDescent="0.2">
      <c r="B13" s="9" t="s">
        <v>18</v>
      </c>
      <c r="C13" s="22">
        <v>36592</v>
      </c>
      <c r="D13" s="19">
        <v>0</v>
      </c>
      <c r="E13" s="23">
        <f t="shared" si="0"/>
        <v>36592</v>
      </c>
      <c r="F13" s="19">
        <v>24773</v>
      </c>
      <c r="G13" s="22">
        <v>24773</v>
      </c>
      <c r="H13" s="7">
        <f t="shared" si="1"/>
        <v>-11819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100000</v>
      </c>
      <c r="G15" s="22">
        <v>100000</v>
      </c>
      <c r="H15" s="7">
        <f t="shared" si="1"/>
        <v>100000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12" x14ac:dyDescent="0.2">
      <c r="B17" s="10"/>
      <c r="C17" s="23"/>
      <c r="D17" s="20"/>
      <c r="E17" s="23"/>
      <c r="F17" s="20"/>
      <c r="G17" s="23"/>
      <c r="H17" s="7"/>
    </row>
    <row r="18" spans="2:12" ht="36" x14ac:dyDescent="0.2">
      <c r="B18" s="11" t="s">
        <v>28</v>
      </c>
      <c r="C18" s="21">
        <f>SUM(C19:C22)</f>
        <v>914664</v>
      </c>
      <c r="D18" s="18">
        <f>SUM(D19:D22)</f>
        <v>0</v>
      </c>
      <c r="E18" s="21">
        <f>C18+D18</f>
        <v>914664</v>
      </c>
      <c r="F18" s="18">
        <f>SUM(F19:F22)</f>
        <v>1646410</v>
      </c>
      <c r="G18" s="21">
        <f>SUM(G19:G22)</f>
        <v>1646410</v>
      </c>
      <c r="H18" s="5">
        <f>G18-C18</f>
        <v>731746</v>
      </c>
    </row>
    <row r="19" spans="2:12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12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12" x14ac:dyDescent="0.2">
      <c r="B21" s="6" t="s">
        <v>20</v>
      </c>
      <c r="C21" s="22">
        <v>774529</v>
      </c>
      <c r="D21" s="19">
        <v>0</v>
      </c>
      <c r="E21" s="23">
        <f>C21+D21</f>
        <v>774529</v>
      </c>
      <c r="F21" s="19">
        <v>830716</v>
      </c>
      <c r="G21" s="22">
        <v>830716</v>
      </c>
      <c r="H21" s="7">
        <f>G21-C21</f>
        <v>56187</v>
      </c>
    </row>
    <row r="22" spans="2:12" x14ac:dyDescent="0.2">
      <c r="B22" s="6" t="s">
        <v>22</v>
      </c>
      <c r="C22" s="22">
        <v>140135</v>
      </c>
      <c r="D22" s="19">
        <v>0</v>
      </c>
      <c r="E22" s="23">
        <f>C22+D22</f>
        <v>140135</v>
      </c>
      <c r="F22" s="19">
        <v>815694</v>
      </c>
      <c r="G22" s="22">
        <v>815694</v>
      </c>
      <c r="H22" s="7">
        <f>G22-C22</f>
        <v>675559</v>
      </c>
    </row>
    <row r="23" spans="2:12" x14ac:dyDescent="0.2">
      <c r="B23" s="10"/>
      <c r="C23" s="23"/>
      <c r="D23" s="20"/>
      <c r="E23" s="23"/>
      <c r="F23" s="20"/>
      <c r="G23" s="23"/>
      <c r="H23" s="7"/>
    </row>
    <row r="24" spans="2: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12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12" ht="12.75" thickBot="1" x14ac:dyDescent="0.25">
      <c r="B26" s="16" t="s">
        <v>24</v>
      </c>
      <c r="C26" s="15">
        <f>SUM(C24,C18,C8)</f>
        <v>9231947</v>
      </c>
      <c r="D26" s="26">
        <f>SUM(D24,D18,D8)</f>
        <v>0</v>
      </c>
      <c r="E26" s="15">
        <f>SUM(D26,C26)</f>
        <v>9231947</v>
      </c>
      <c r="F26" s="26">
        <f>SUM(F24,F18,F8)</f>
        <v>9459733</v>
      </c>
      <c r="G26" s="15">
        <f>SUM(G24,G18,G8)</f>
        <v>9459733</v>
      </c>
      <c r="H26" s="28">
        <f>SUM(G26-C26)</f>
        <v>227786</v>
      </c>
    </row>
    <row r="27" spans="2:12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12" s="3" customFormat="1" ht="75.75" customHeight="1" x14ac:dyDescent="0.2">
      <c r="B28" s="48" t="s">
        <v>35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s="3" customFormat="1" x14ac:dyDescent="0.2"/>
    <row r="30" spans="2:12" s="3" customFormat="1" x14ac:dyDescent="0.2">
      <c r="B30" s="3" t="s">
        <v>32</v>
      </c>
      <c r="C30" s="3" t="s">
        <v>31</v>
      </c>
    </row>
    <row r="31" spans="2:12" s="3" customFormat="1" x14ac:dyDescent="0.2">
      <c r="B31" s="3" t="s">
        <v>33</v>
      </c>
      <c r="C31" s="3" t="s">
        <v>34</v>
      </c>
    </row>
    <row r="32" spans="2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9">
    <mergeCell ref="B28:L28"/>
    <mergeCell ref="H26:H27"/>
    <mergeCell ref="F27:G27"/>
    <mergeCell ref="B2:H2"/>
    <mergeCell ref="B3:H3"/>
    <mergeCell ref="B4:H4"/>
    <mergeCell ref="C5:G5"/>
    <mergeCell ref="H5:H6"/>
    <mergeCell ref="B5:B7"/>
  </mergeCell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2022-01-28T20:16:11Z</cp:lastPrinted>
  <dcterms:created xsi:type="dcterms:W3CDTF">2019-12-05T18:23:32Z</dcterms:created>
  <dcterms:modified xsi:type="dcterms:W3CDTF">2022-01-28T20:21:06Z</dcterms:modified>
</cp:coreProperties>
</file>